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05" yWindow="-105" windowWidth="23250" windowHeight="12570" activeTab="1"/>
  </bookViews>
  <sheets>
    <sheet name="с фото" sheetId="4" r:id="rId1"/>
    <sheet name="с ценами" sheetId="2" r:id="rId2"/>
    <sheet name="Лист3" sheetId="3" r:id="rId3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0" i="2"/>
  <c r="F23"/>
  <c r="F22"/>
  <c r="F4"/>
  <c r="F5"/>
  <c r="F6"/>
  <c r="F7"/>
  <c r="F8"/>
  <c r="F9"/>
  <c r="F10"/>
  <c r="F11"/>
  <c r="F12"/>
  <c r="F13"/>
  <c r="F14"/>
  <c r="F15"/>
  <c r="F16"/>
  <c r="F17"/>
  <c r="F18"/>
  <c r="F19"/>
  <c r="F20"/>
  <c r="F21"/>
  <c r="F24"/>
  <c r="F25"/>
  <c r="F26"/>
  <c r="F27"/>
  <c r="F28"/>
  <c r="F29"/>
  <c r="F30"/>
  <c r="F31"/>
  <c r="F32"/>
  <c r="F33"/>
  <c r="F34"/>
  <c r="F35"/>
  <c r="F36"/>
  <c r="F37"/>
  <c r="F38"/>
  <c r="F39"/>
  <c r="F3"/>
  <c r="A5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"/>
  <c r="A10" i="4"/>
  <c r="A1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6"/>
  <c r="A7" s="1"/>
  <c r="A8" s="1"/>
  <c r="A9" s="1"/>
</calcChain>
</file>

<file path=xl/sharedStrings.xml><?xml version="1.0" encoding="utf-8"?>
<sst xmlns="http://schemas.openxmlformats.org/spreadsheetml/2006/main" count="135" uniqueCount="85">
  <si>
    <t>№ п/п</t>
  </si>
  <si>
    <t>Наименование</t>
  </si>
  <si>
    <t>номер фото</t>
  </si>
  <si>
    <t>Плита ж/б 4800х1800х200</t>
  </si>
  <si>
    <t>Плита ж/б 3000х1450х100</t>
  </si>
  <si>
    <t>Фундаментная подушка 2400х1000х270</t>
  </si>
  <si>
    <t>Блок ФСБ 2400х300х600</t>
  </si>
  <si>
    <t>Плита ж/б 3000х1150х100 б/у 60%</t>
  </si>
  <si>
    <t>ж/б Блок 2400х400х600 б/у</t>
  </si>
  <si>
    <t>ж/б Блок 1200х400х600 б/у</t>
  </si>
  <si>
    <t>ж/б Плита 2300х1500х200 с отв.д/люка б/у</t>
  </si>
  <si>
    <t>ж/б Плита 2400х1100х200 с отв.д/люка б/у</t>
  </si>
  <si>
    <t>ж/б Плита 1700х1100х180 с отв. д/люка б/у</t>
  </si>
  <si>
    <t>ж/б Плита 2400х600х150</t>
  </si>
  <si>
    <t>ж/б Колонна 5000х300х400</t>
  </si>
  <si>
    <t>на фото 13 лежит сверху</t>
  </si>
  <si>
    <t>ж/б Балка 2600х300х300</t>
  </si>
  <si>
    <t>ж/б Плита 2700х1200х200</t>
  </si>
  <si>
    <t>ж/б Плита 3000х1500х200</t>
  </si>
  <si>
    <t>ж/б Блок ФБС 2400х500х600</t>
  </si>
  <si>
    <t xml:space="preserve">ж/б Плита 5200х1700х200 с отв. д/люка б/у </t>
  </si>
  <si>
    <t>ж/б Блок 1200х500х600</t>
  </si>
  <si>
    <t>ж/б Лоток 3000х1750х750</t>
  </si>
  <si>
    <t>ж/б Плита 1300х500х100</t>
  </si>
  <si>
    <t>ж/б Крышка колодца с отв.1 м</t>
  </si>
  <si>
    <t>ж/б Лоток Л11-8 L-6 м</t>
  </si>
  <si>
    <t>Секции забора бетонные 2100х500х400</t>
  </si>
  <si>
    <t>Бордюр дорожный 1000х300х120</t>
  </si>
  <si>
    <t>Вентиль d=40</t>
  </si>
  <si>
    <t>Вентиль d=50</t>
  </si>
  <si>
    <t>Вентиль ф32 15с52 нж10М</t>
  </si>
  <si>
    <t>Насос Д 315/71 с эл/двиг.90/3000</t>
  </si>
  <si>
    <t>Насос К80-50-200</t>
  </si>
  <si>
    <t>Насос Ш40-4-19,5</t>
  </si>
  <si>
    <t>Насос К80-50-200 б/дв.</t>
  </si>
  <si>
    <t>фото</t>
  </si>
  <si>
    <t>Цена с НДС за единицу, руб.коп.</t>
  </si>
  <si>
    <t>кол-во на складе</t>
  </si>
  <si>
    <t>Всего стоимость, руб.коп.</t>
  </si>
  <si>
    <t>ж/б Плита 1150х700х100</t>
  </si>
  <si>
    <t>Люк</t>
  </si>
  <si>
    <t>Эл.двигатель 11квт б/у</t>
  </si>
  <si>
    <t>Эл.двигатель 22 кВт б/у</t>
  </si>
  <si>
    <t>Эл.двигатель 30 кВт б\у</t>
  </si>
  <si>
    <t>Эл.двигатель 4 кВт б\у</t>
  </si>
  <si>
    <t>Эл.двигатель 4АН280М-4У81Р23 б/у</t>
  </si>
  <si>
    <t>Эл.двигатель 55кВт  б\у</t>
  </si>
  <si>
    <t>Эл.двигатель АИР 30 кВт б/у</t>
  </si>
  <si>
    <t>Электродвигатель MAXI-301-2,2кВт б/у</t>
  </si>
  <si>
    <t>Электродвигатель № 7,5кВт 1500об/мин  б/у</t>
  </si>
  <si>
    <t>Электродвигатель № 7,5кВт 3000об/мин  б/у</t>
  </si>
  <si>
    <t>Насос ЦНСГ 60/99</t>
  </si>
  <si>
    <t>Обечайка</t>
  </si>
  <si>
    <t>№</t>
  </si>
  <si>
    <t>количество</t>
  </si>
  <si>
    <t>Цена за единицу с НДС, ру.коп</t>
  </si>
  <si>
    <t>Всего ст-сть</t>
  </si>
  <si>
    <t>Плита ж/б 4800х1800х200 б/у</t>
  </si>
  <si>
    <t>Плита ж/б 3000х1450х100 б/у</t>
  </si>
  <si>
    <t>Фундаментная подушка 2400х1000х270 б/у</t>
  </si>
  <si>
    <t xml:space="preserve">Плита ж/б 3000х1150х100 б/у </t>
  </si>
  <si>
    <t>Блок ФСБ 2400х300х600 б/у</t>
  </si>
  <si>
    <t>Блок ФБС 2400х400х600 б/у</t>
  </si>
  <si>
    <t>Блок ФБС 1200х400х600 б/у</t>
  </si>
  <si>
    <t>ж/б Плита 2400х600х150 б/у</t>
  </si>
  <si>
    <t>ж/б Плита 1150х700х100 б/у</t>
  </si>
  <si>
    <t>ж/б Плита 3000х1500х200 б/у</t>
  </si>
  <si>
    <t>ж/б Блок ФБС 2400х500х600 б/у</t>
  </si>
  <si>
    <t>Блок ФБС 1200х500х600 б/у</t>
  </si>
  <si>
    <t>ж/б Плита 1300х500х100 б/у</t>
  </si>
  <si>
    <t>ж/б Лоток Л11-8 L-6 м б/у</t>
  </si>
  <si>
    <t>ж/б Крышка колодца,1 м б/у</t>
  </si>
  <si>
    <t>Вентиль ф32 б/у</t>
  </si>
  <si>
    <t>Вентиль d=40 б/у</t>
  </si>
  <si>
    <t>Вентиль d=50 б/у</t>
  </si>
  <si>
    <t>Насос Д 315/71 с эл/двиг.90/3000 б/у</t>
  </si>
  <si>
    <t>Насос Ш40-4-19,5 б/у</t>
  </si>
  <si>
    <t>Насос К80-50-200 б/у</t>
  </si>
  <si>
    <t>Насос К80-50-200 б/дв. б/у</t>
  </si>
  <si>
    <t>Насос ЦНСГ 60/99 б/у</t>
  </si>
  <si>
    <t>Люк б/у с обечайкой</t>
  </si>
  <si>
    <t> 33</t>
  </si>
  <si>
    <t>Единица измерения</t>
  </si>
  <si>
    <t>шт</t>
  </si>
  <si>
    <t>Итого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</si>
</sst>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3" xfId="0" applyBorder="1"/>
    <xf numFmtId="0" fontId="2" fillId="0" borderId="4" xfId="0" applyFont="1" applyBorder="1" applyAlignment="1">
      <alignment horizontal="center"/>
    </xf>
    <xf numFmtId="0" fontId="0" fillId="0" borderId="5" xfId="0" applyBorder="1"/>
    <xf numFmtId="0" fontId="0" fillId="0" borderId="4" xfId="0" applyBorder="1"/>
    <xf numFmtId="0" fontId="1" fillId="0" borderId="4" xfId="0" applyFont="1" applyBorder="1"/>
    <xf numFmtId="0" fontId="4" fillId="0" borderId="1" xfId="0" applyFont="1" applyBorder="1" applyAlignment="1">
      <alignment vertical="top"/>
    </xf>
    <xf numFmtId="0" fontId="4" fillId="0" borderId="4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4" xfId="0" applyFont="1" applyBorder="1" applyAlignment="1">
      <alignment horizontal="center" vertical="top"/>
    </xf>
    <xf numFmtId="0" fontId="2" fillId="0" borderId="1" xfId="0" applyFont="1" applyBorder="1" applyAlignment="1">
      <alignment horizontal="left" vertical="center"/>
    </xf>
    <xf numFmtId="0" fontId="0" fillId="0" borderId="1" xfId="0" applyBorder="1"/>
    <xf numFmtId="0" fontId="2" fillId="2" borderId="1" xfId="0" applyFont="1" applyFill="1" applyBorder="1" applyAlignment="1">
      <alignment horizont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7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3</xdr:row>
      <xdr:rowOff>800099</xdr:rowOff>
    </xdr:from>
    <xdr:to>
      <xdr:col>4</xdr:col>
      <xdr:colOff>19050</xdr:colOff>
      <xdr:row>4</xdr:row>
      <xdr:rowOff>600074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0" y="1514474"/>
          <a:ext cx="10382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9524</xdr:colOff>
      <xdr:row>5</xdr:row>
      <xdr:rowOff>22598</xdr:rowOff>
    </xdr:from>
    <xdr:to>
      <xdr:col>3</xdr:col>
      <xdr:colOff>1009650</xdr:colOff>
      <xdr:row>5</xdr:row>
      <xdr:rowOff>693545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62474" y="2175248"/>
          <a:ext cx="1000126" cy="670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3943</xdr:colOff>
      <xdr:row>6</xdr:row>
      <xdr:rowOff>9524</xdr:rowOff>
    </xdr:from>
    <xdr:to>
      <xdr:col>3</xdr:col>
      <xdr:colOff>1014034</xdr:colOff>
      <xdr:row>7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56893" y="2895599"/>
          <a:ext cx="1010091" cy="6477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</xdr:colOff>
      <xdr:row>8</xdr:row>
      <xdr:rowOff>1</xdr:rowOff>
    </xdr:from>
    <xdr:to>
      <xdr:col>3</xdr:col>
      <xdr:colOff>1009650</xdr:colOff>
      <xdr:row>8</xdr:row>
      <xdr:rowOff>800100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52953" y="4181476"/>
          <a:ext cx="1009647" cy="8000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</xdr:colOff>
      <xdr:row>9</xdr:row>
      <xdr:rowOff>0</xdr:rowOff>
    </xdr:from>
    <xdr:to>
      <xdr:col>4</xdr:col>
      <xdr:colOff>2951</xdr:colOff>
      <xdr:row>10</xdr:row>
      <xdr:rowOff>47624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52952" y="5010151"/>
          <a:ext cx="1041174" cy="7810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28579</xdr:colOff>
      <xdr:row>9</xdr:row>
      <xdr:rowOff>47627</xdr:rowOff>
    </xdr:from>
    <xdr:to>
      <xdr:col>4</xdr:col>
      <xdr:colOff>9525</xdr:colOff>
      <xdr:row>10</xdr:row>
      <xdr:rowOff>9525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81529" y="5867402"/>
          <a:ext cx="1019171" cy="6953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</xdr:colOff>
      <xdr:row>10</xdr:row>
      <xdr:rowOff>1</xdr:rowOff>
    </xdr:from>
    <xdr:to>
      <xdr:col>3</xdr:col>
      <xdr:colOff>1019175</xdr:colOff>
      <xdr:row>10</xdr:row>
      <xdr:rowOff>733424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52953" y="6486526"/>
          <a:ext cx="1019172" cy="7334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11</xdr:row>
      <xdr:rowOff>1</xdr:rowOff>
    </xdr:from>
    <xdr:to>
      <xdr:col>3</xdr:col>
      <xdr:colOff>1015779</xdr:colOff>
      <xdr:row>11</xdr:row>
      <xdr:rowOff>762000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552951" y="7296151"/>
          <a:ext cx="1015778" cy="761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</xdr:colOff>
      <xdr:row>12</xdr:row>
      <xdr:rowOff>1</xdr:rowOff>
    </xdr:from>
    <xdr:to>
      <xdr:col>3</xdr:col>
      <xdr:colOff>1015782</xdr:colOff>
      <xdr:row>13</xdr:row>
      <xdr:rowOff>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52952" y="8077201"/>
          <a:ext cx="101578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13</xdr:row>
      <xdr:rowOff>2</xdr:rowOff>
    </xdr:from>
    <xdr:to>
      <xdr:col>3</xdr:col>
      <xdr:colOff>1028700</xdr:colOff>
      <xdr:row>14</xdr:row>
      <xdr:rowOff>9693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52951" y="8839202"/>
          <a:ext cx="1028699" cy="7716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9528</xdr:colOff>
      <xdr:row>14</xdr:row>
      <xdr:rowOff>1</xdr:rowOff>
    </xdr:from>
    <xdr:to>
      <xdr:col>3</xdr:col>
      <xdr:colOff>1019175</xdr:colOff>
      <xdr:row>14</xdr:row>
      <xdr:rowOff>828675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62478" y="9601201"/>
          <a:ext cx="1009647" cy="828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15</xdr:row>
      <xdr:rowOff>0</xdr:rowOff>
    </xdr:from>
    <xdr:to>
      <xdr:col>4</xdr:col>
      <xdr:colOff>12734</xdr:colOff>
      <xdr:row>15</xdr:row>
      <xdr:rowOff>1374733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72000" y="10439400"/>
          <a:ext cx="1031909" cy="1374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1031909</xdr:colOff>
      <xdr:row>17</xdr:row>
      <xdr:rowOff>12658</xdr:rowOff>
    </xdr:to>
    <xdr:pic>
      <xdr:nvPicPr>
        <xdr:cNvPr id="1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52950" y="11839575"/>
          <a:ext cx="1031909" cy="1374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</xdr:colOff>
      <xdr:row>28</xdr:row>
      <xdr:rowOff>1</xdr:rowOff>
    </xdr:from>
    <xdr:to>
      <xdr:col>4</xdr:col>
      <xdr:colOff>19050</xdr:colOff>
      <xdr:row>29</xdr:row>
      <xdr:rowOff>19050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52953" y="15821026"/>
          <a:ext cx="1057272" cy="7429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</xdr:colOff>
      <xdr:row>27</xdr:row>
      <xdr:rowOff>3</xdr:rowOff>
    </xdr:from>
    <xdr:to>
      <xdr:col>4</xdr:col>
      <xdr:colOff>19050</xdr:colOff>
      <xdr:row>27</xdr:row>
      <xdr:rowOff>933450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552952" y="15582903"/>
          <a:ext cx="1057273" cy="9334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</xdr:colOff>
      <xdr:row>26</xdr:row>
      <xdr:rowOff>3</xdr:rowOff>
    </xdr:from>
    <xdr:to>
      <xdr:col>3</xdr:col>
      <xdr:colOff>1019175</xdr:colOff>
      <xdr:row>26</xdr:row>
      <xdr:rowOff>764548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552952" y="15344778"/>
          <a:ext cx="1019173" cy="7645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25</xdr:row>
      <xdr:rowOff>1</xdr:rowOff>
    </xdr:from>
    <xdr:to>
      <xdr:col>3</xdr:col>
      <xdr:colOff>1028700</xdr:colOff>
      <xdr:row>25</xdr:row>
      <xdr:rowOff>771692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552951" y="15106651"/>
          <a:ext cx="1028699" cy="7716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</xdr:colOff>
      <xdr:row>24</xdr:row>
      <xdr:rowOff>2</xdr:rowOff>
    </xdr:from>
    <xdr:to>
      <xdr:col>4</xdr:col>
      <xdr:colOff>2949</xdr:colOff>
      <xdr:row>24</xdr:row>
      <xdr:rowOff>781050</xdr:rowOff>
    </xdr:to>
    <xdr:pic>
      <xdr:nvPicPr>
        <xdr:cNvPr id="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552952" y="14868527"/>
          <a:ext cx="1041172" cy="781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9527</xdr:colOff>
      <xdr:row>23</xdr:row>
      <xdr:rowOff>9527</xdr:rowOff>
    </xdr:from>
    <xdr:to>
      <xdr:col>4</xdr:col>
      <xdr:colOff>7368</xdr:colOff>
      <xdr:row>23</xdr:row>
      <xdr:rowOff>1390650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62477" y="14639927"/>
          <a:ext cx="1036066" cy="13811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</xdr:colOff>
      <xdr:row>22</xdr:row>
      <xdr:rowOff>2</xdr:rowOff>
    </xdr:from>
    <xdr:to>
      <xdr:col>4</xdr:col>
      <xdr:colOff>9525</xdr:colOff>
      <xdr:row>23</xdr:row>
      <xdr:rowOff>6048</xdr:rowOff>
    </xdr:to>
    <xdr:pic>
      <xdr:nvPicPr>
        <xdr:cNvPr id="1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552952" y="14392277"/>
          <a:ext cx="1047748" cy="13966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</xdr:colOff>
      <xdr:row>21</xdr:row>
      <xdr:rowOff>3</xdr:rowOff>
    </xdr:from>
    <xdr:to>
      <xdr:col>3</xdr:col>
      <xdr:colOff>1019175</xdr:colOff>
      <xdr:row>22</xdr:row>
      <xdr:rowOff>7319</xdr:rowOff>
    </xdr:to>
    <xdr:pic>
      <xdr:nvPicPr>
        <xdr:cNvPr id="1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52953" y="14154153"/>
          <a:ext cx="1019172" cy="8074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20</xdr:row>
      <xdr:rowOff>1</xdr:rowOff>
    </xdr:from>
    <xdr:to>
      <xdr:col>4</xdr:col>
      <xdr:colOff>0</xdr:colOff>
      <xdr:row>21</xdr:row>
      <xdr:rowOff>12400</xdr:rowOff>
    </xdr:to>
    <xdr:pic>
      <xdr:nvPicPr>
        <xdr:cNvPr id="1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52951" y="13916026"/>
          <a:ext cx="1038224" cy="1383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</xdr:colOff>
      <xdr:row>19</xdr:row>
      <xdr:rowOff>3</xdr:rowOff>
    </xdr:from>
    <xdr:to>
      <xdr:col>4</xdr:col>
      <xdr:colOff>0</xdr:colOff>
      <xdr:row>20</xdr:row>
      <xdr:rowOff>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552953" y="13677903"/>
          <a:ext cx="1038222" cy="9048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18</xdr:row>
      <xdr:rowOff>0</xdr:rowOff>
    </xdr:from>
    <xdr:to>
      <xdr:col>4</xdr:col>
      <xdr:colOff>19050</xdr:colOff>
      <xdr:row>18</xdr:row>
      <xdr:rowOff>914399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552951" y="13439775"/>
          <a:ext cx="1057274" cy="9143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17</xdr:row>
      <xdr:rowOff>2</xdr:rowOff>
    </xdr:from>
    <xdr:to>
      <xdr:col>4</xdr:col>
      <xdr:colOff>9525</xdr:colOff>
      <xdr:row>18</xdr:row>
      <xdr:rowOff>5420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552950" y="13201652"/>
          <a:ext cx="1047750" cy="7864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1038222</xdr:colOff>
      <xdr:row>7</xdr:row>
      <xdr:rowOff>904872</xdr:rowOff>
    </xdr:to>
    <xdr:pic>
      <xdr:nvPicPr>
        <xdr:cNvPr id="2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552950" y="3543300"/>
          <a:ext cx="1038222" cy="9048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29</xdr:row>
      <xdr:rowOff>3</xdr:rowOff>
    </xdr:from>
    <xdr:to>
      <xdr:col>4</xdr:col>
      <xdr:colOff>28575</xdr:colOff>
      <xdr:row>30</xdr:row>
      <xdr:rowOff>2869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552951" y="25736553"/>
          <a:ext cx="1066799" cy="1422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19052</xdr:colOff>
      <xdr:row>31</xdr:row>
      <xdr:rowOff>19051</xdr:rowOff>
    </xdr:from>
    <xdr:to>
      <xdr:col>4</xdr:col>
      <xdr:colOff>9525</xdr:colOff>
      <xdr:row>31</xdr:row>
      <xdr:rowOff>1377654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572002" y="27908251"/>
          <a:ext cx="1028698" cy="13586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30</xdr:row>
      <xdr:rowOff>2</xdr:rowOff>
    </xdr:from>
    <xdr:to>
      <xdr:col>3</xdr:col>
      <xdr:colOff>1036068</xdr:colOff>
      <xdr:row>31</xdr:row>
      <xdr:rowOff>9525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552951" y="27155777"/>
          <a:ext cx="1036067" cy="13811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32</xdr:row>
      <xdr:rowOff>1</xdr:rowOff>
    </xdr:from>
    <xdr:to>
      <xdr:col>4</xdr:col>
      <xdr:colOff>15647</xdr:colOff>
      <xdr:row>32</xdr:row>
      <xdr:rowOff>790575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552951" y="29270326"/>
          <a:ext cx="1053871" cy="790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19051</xdr:colOff>
      <xdr:row>33</xdr:row>
      <xdr:rowOff>19051</xdr:rowOff>
    </xdr:from>
    <xdr:to>
      <xdr:col>4</xdr:col>
      <xdr:colOff>19050</xdr:colOff>
      <xdr:row>34</xdr:row>
      <xdr:rowOff>7312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572001" y="30099001"/>
          <a:ext cx="1038224" cy="7788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</xdr:colOff>
      <xdr:row>34</xdr:row>
      <xdr:rowOff>0</xdr:rowOff>
    </xdr:from>
    <xdr:to>
      <xdr:col>4</xdr:col>
      <xdr:colOff>19051</xdr:colOff>
      <xdr:row>34</xdr:row>
      <xdr:rowOff>809625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552952" y="30870525"/>
          <a:ext cx="1057274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</xdr:colOff>
      <xdr:row>35</xdr:row>
      <xdr:rowOff>1</xdr:rowOff>
    </xdr:from>
    <xdr:to>
      <xdr:col>4</xdr:col>
      <xdr:colOff>2952</xdr:colOff>
      <xdr:row>36</xdr:row>
      <xdr:rowOff>19050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52953" y="31708726"/>
          <a:ext cx="1041174" cy="7810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9525</xdr:colOff>
      <xdr:row>32</xdr:row>
      <xdr:rowOff>9525</xdr:rowOff>
    </xdr:to>
    <xdr:sp macro="" textlink="">
      <xdr:nvSpPr>
        <xdr:cNvPr id="1044" name="AutoShape 20"/>
        <xdr:cNvSpPr>
          <a:spLocks noChangeAspect="1" noChangeArrowheads="1"/>
        </xdr:cNvSpPr>
      </xdr:nvSpPr>
      <xdr:spPr bwMode="auto">
        <a:xfrm>
          <a:off x="4552950" y="29270325"/>
          <a:ext cx="9525" cy="9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sp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9525</xdr:colOff>
      <xdr:row>32</xdr:row>
      <xdr:rowOff>9525</xdr:rowOff>
    </xdr:to>
    <xdr:sp macro="" textlink="">
      <xdr:nvSpPr>
        <xdr:cNvPr id="1045" name="AutoShape 21"/>
        <xdr:cNvSpPr>
          <a:spLocks noChangeAspect="1" noChangeArrowheads="1"/>
        </xdr:cNvSpPr>
      </xdr:nvSpPr>
      <xdr:spPr bwMode="auto">
        <a:xfrm>
          <a:off x="4552950" y="29270325"/>
          <a:ext cx="9525" cy="9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sp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9525</xdr:colOff>
      <xdr:row>32</xdr:row>
      <xdr:rowOff>9525</xdr:rowOff>
    </xdr:to>
    <xdr:sp macro="" textlink="">
      <xdr:nvSpPr>
        <xdr:cNvPr id="1046" name="AutoShape 22"/>
        <xdr:cNvSpPr>
          <a:spLocks noChangeAspect="1" noChangeArrowheads="1"/>
        </xdr:cNvSpPr>
      </xdr:nvSpPr>
      <xdr:spPr bwMode="auto">
        <a:xfrm>
          <a:off x="4552950" y="29270325"/>
          <a:ext cx="9525" cy="9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sp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400050</xdr:colOff>
      <xdr:row>32</xdr:row>
      <xdr:rowOff>400050</xdr:rowOff>
    </xdr:to>
    <xdr:sp macro="" textlink="">
      <xdr:nvSpPr>
        <xdr:cNvPr id="1047" name="AutoShape 23"/>
        <xdr:cNvSpPr>
          <a:spLocks noChangeAspect="1" noChangeArrowheads="1"/>
        </xdr:cNvSpPr>
      </xdr:nvSpPr>
      <xdr:spPr bwMode="auto">
        <a:xfrm>
          <a:off x="4552950" y="29270325"/>
          <a:ext cx="400050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sp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247650</xdr:colOff>
      <xdr:row>32</xdr:row>
      <xdr:rowOff>247650</xdr:rowOff>
    </xdr:to>
    <xdr:sp macro="" textlink="">
      <xdr:nvSpPr>
        <xdr:cNvPr id="1048" name="AutoShape 24"/>
        <xdr:cNvSpPr>
          <a:spLocks noChangeAspect="1" noChangeArrowheads="1"/>
        </xdr:cNvSpPr>
      </xdr:nvSpPr>
      <xdr:spPr bwMode="auto">
        <a:xfrm>
          <a:off x="4552950" y="29270325"/>
          <a:ext cx="247650" cy="247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sp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9525</xdr:colOff>
      <xdr:row>32</xdr:row>
      <xdr:rowOff>9525</xdr:rowOff>
    </xdr:to>
    <xdr:sp macro="" textlink="">
      <xdr:nvSpPr>
        <xdr:cNvPr id="1049" name="AutoShape 25"/>
        <xdr:cNvSpPr>
          <a:spLocks noChangeAspect="1" noChangeArrowheads="1"/>
        </xdr:cNvSpPr>
      </xdr:nvSpPr>
      <xdr:spPr bwMode="auto">
        <a:xfrm>
          <a:off x="4552950" y="29270325"/>
          <a:ext cx="9525" cy="9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sp>
    <xdr:clientData/>
  </xdr:twoCellAnchor>
  <xdr:twoCellAnchor editAs="oneCell">
    <xdr:from>
      <xdr:col>3</xdr:col>
      <xdr:colOff>1</xdr:colOff>
      <xdr:row>36</xdr:row>
      <xdr:rowOff>2</xdr:rowOff>
    </xdr:from>
    <xdr:to>
      <xdr:col>4</xdr:col>
      <xdr:colOff>15647</xdr:colOff>
      <xdr:row>36</xdr:row>
      <xdr:rowOff>790576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552951" y="33851852"/>
          <a:ext cx="1053871" cy="790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37</xdr:row>
      <xdr:rowOff>2</xdr:rowOff>
    </xdr:from>
    <xdr:to>
      <xdr:col>4</xdr:col>
      <xdr:colOff>28576</xdr:colOff>
      <xdr:row>37</xdr:row>
      <xdr:rowOff>800102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552951" y="34661477"/>
          <a:ext cx="10668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38</xdr:row>
      <xdr:rowOff>1</xdr:rowOff>
    </xdr:from>
    <xdr:to>
      <xdr:col>3</xdr:col>
      <xdr:colOff>1028700</xdr:colOff>
      <xdr:row>38</xdr:row>
      <xdr:rowOff>771525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552951" y="35718751"/>
          <a:ext cx="1028699" cy="77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39</xdr:row>
      <xdr:rowOff>1</xdr:rowOff>
    </xdr:from>
    <xdr:to>
      <xdr:col>3</xdr:col>
      <xdr:colOff>1028700</xdr:colOff>
      <xdr:row>39</xdr:row>
      <xdr:rowOff>771525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552951" y="36471226"/>
          <a:ext cx="1028699" cy="77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40</xdr:row>
      <xdr:rowOff>0</xdr:rowOff>
    </xdr:from>
    <xdr:to>
      <xdr:col>4</xdr:col>
      <xdr:colOff>9525</xdr:colOff>
      <xdr:row>40</xdr:row>
      <xdr:rowOff>757237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552951" y="37290375"/>
          <a:ext cx="1047749" cy="7572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41</xdr:row>
      <xdr:rowOff>2</xdr:rowOff>
    </xdr:from>
    <xdr:to>
      <xdr:col>4</xdr:col>
      <xdr:colOff>9525</xdr:colOff>
      <xdr:row>41</xdr:row>
      <xdr:rowOff>785814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552951" y="38052377"/>
          <a:ext cx="1047749" cy="7858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42</xdr:row>
      <xdr:rowOff>2</xdr:rowOff>
    </xdr:from>
    <xdr:to>
      <xdr:col>4</xdr:col>
      <xdr:colOff>41273</xdr:colOff>
      <xdr:row>43</xdr:row>
      <xdr:rowOff>0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552951" y="38862002"/>
          <a:ext cx="1079497" cy="8096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43</xdr:row>
      <xdr:rowOff>1</xdr:rowOff>
    </xdr:from>
    <xdr:to>
      <xdr:col>4</xdr:col>
      <xdr:colOff>19050</xdr:colOff>
      <xdr:row>43</xdr:row>
      <xdr:rowOff>792957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552950" y="40614601"/>
          <a:ext cx="1057275" cy="7929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44</xdr:row>
      <xdr:rowOff>1</xdr:rowOff>
    </xdr:from>
    <xdr:to>
      <xdr:col>4</xdr:col>
      <xdr:colOff>19050</xdr:colOff>
      <xdr:row>44</xdr:row>
      <xdr:rowOff>792957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552951" y="41424226"/>
          <a:ext cx="1057274" cy="7929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45</xdr:row>
      <xdr:rowOff>2</xdr:rowOff>
    </xdr:from>
    <xdr:to>
      <xdr:col>4</xdr:col>
      <xdr:colOff>3174</xdr:colOff>
      <xdr:row>45</xdr:row>
      <xdr:rowOff>828676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552950" y="43186352"/>
          <a:ext cx="1041399" cy="828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46</xdr:row>
      <xdr:rowOff>2</xdr:rowOff>
    </xdr:from>
    <xdr:to>
      <xdr:col>4</xdr:col>
      <xdr:colOff>15645</xdr:colOff>
      <xdr:row>46</xdr:row>
      <xdr:rowOff>876300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552951" y="44053127"/>
          <a:ext cx="1053869" cy="8762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3</xdr:rowOff>
    </xdr:from>
    <xdr:to>
      <xdr:col>4</xdr:col>
      <xdr:colOff>9525</xdr:colOff>
      <xdr:row>48</xdr:row>
      <xdr:rowOff>11945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895725" y="41433753"/>
          <a:ext cx="1047750" cy="8406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3</xdr:rowOff>
    </xdr:from>
    <xdr:to>
      <xdr:col>4</xdr:col>
      <xdr:colOff>19050</xdr:colOff>
      <xdr:row>49</xdr:row>
      <xdr:rowOff>10468</xdr:rowOff>
    </xdr:to>
    <xdr:pic>
      <xdr:nvPicPr>
        <xdr:cNvPr id="2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895725" y="42262428"/>
          <a:ext cx="1057275" cy="1067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:H49"/>
  <sheetViews>
    <sheetView workbookViewId="0">
      <selection activeCell="E56" sqref="E56"/>
    </sheetView>
  </sheetViews>
  <sheetFormatPr defaultRowHeight="18.75"/>
  <cols>
    <col min="1" max="1" width="7.28515625" style="2" customWidth="1"/>
    <col min="2" max="2" width="51.140625" style="2" customWidth="1"/>
    <col min="3" max="3" width="9.85546875" style="3" hidden="1" customWidth="1"/>
    <col min="4" max="4" width="15.5703125" customWidth="1"/>
    <col min="5" max="5" width="14.42578125" customWidth="1"/>
    <col min="6" max="6" width="9.85546875" style="3" customWidth="1"/>
    <col min="7" max="7" width="11.140625" customWidth="1"/>
  </cols>
  <sheetData>
    <row r="4" spans="1:7" ht="64.5" customHeight="1">
      <c r="A4" s="10" t="s">
        <v>0</v>
      </c>
      <c r="B4" s="10" t="s">
        <v>1</v>
      </c>
      <c r="C4" s="11" t="s">
        <v>2</v>
      </c>
      <c r="D4" s="14" t="s">
        <v>35</v>
      </c>
      <c r="E4" s="11" t="s">
        <v>36</v>
      </c>
      <c r="F4" s="12" t="s">
        <v>37</v>
      </c>
      <c r="G4" s="13" t="s">
        <v>38</v>
      </c>
    </row>
    <row r="5" spans="1:7" ht="48.75" customHeight="1">
      <c r="A5" s="4">
        <v>1</v>
      </c>
      <c r="B5" s="15" t="s">
        <v>3</v>
      </c>
      <c r="C5" s="6">
        <v>1</v>
      </c>
      <c r="D5" s="8"/>
      <c r="E5" s="8"/>
      <c r="F5" s="4">
        <v>2</v>
      </c>
      <c r="G5" s="5"/>
    </row>
    <row r="6" spans="1:7" ht="57.75" customHeight="1">
      <c r="A6" s="4">
        <f>A5+1</f>
        <v>2</v>
      </c>
      <c r="B6" s="15" t="s">
        <v>4</v>
      </c>
      <c r="C6" s="6">
        <v>2</v>
      </c>
      <c r="D6" s="8"/>
      <c r="E6" s="8"/>
      <c r="F6" s="4">
        <v>3</v>
      </c>
      <c r="G6" s="5"/>
    </row>
    <row r="7" spans="1:7" ht="51.75" customHeight="1">
      <c r="A7" s="4">
        <f t="shared" ref="A7:A8" si="0">A6+1</f>
        <v>3</v>
      </c>
      <c r="B7" s="15" t="s">
        <v>5</v>
      </c>
      <c r="C7" s="6">
        <v>3</v>
      </c>
      <c r="D7" s="8"/>
      <c r="E7" s="8"/>
      <c r="F7" s="4">
        <v>3</v>
      </c>
      <c r="G7" s="5"/>
    </row>
    <row r="8" spans="1:7" ht="73.5" customHeight="1">
      <c r="A8" s="4">
        <f t="shared" si="0"/>
        <v>4</v>
      </c>
      <c r="B8" s="21" t="s">
        <v>7</v>
      </c>
      <c r="C8" s="6">
        <v>4</v>
      </c>
      <c r="D8" s="8"/>
      <c r="E8" s="8"/>
      <c r="F8" s="4">
        <v>4</v>
      </c>
      <c r="G8" s="5"/>
    </row>
    <row r="9" spans="1:7" ht="65.25" customHeight="1">
      <c r="A9" s="4">
        <f>A8+1</f>
        <v>5</v>
      </c>
      <c r="B9" s="15" t="s">
        <v>6</v>
      </c>
      <c r="C9" s="6">
        <v>5</v>
      </c>
      <c r="D9" s="8"/>
      <c r="E9" s="8"/>
      <c r="F9" s="4">
        <v>3</v>
      </c>
      <c r="G9" s="5"/>
    </row>
    <row r="10" spans="1:7" ht="57.75" customHeight="1">
      <c r="A10" s="4">
        <f t="shared" ref="A10:A49" si="1">A9+1</f>
        <v>6</v>
      </c>
      <c r="B10" s="15" t="s">
        <v>8</v>
      </c>
      <c r="C10" s="6">
        <v>7.22</v>
      </c>
      <c r="D10" s="8"/>
      <c r="E10" s="8"/>
      <c r="F10" s="4">
        <v>16</v>
      </c>
      <c r="G10" s="5"/>
    </row>
    <row r="11" spans="1:7" ht="58.5" customHeight="1">
      <c r="A11" s="4">
        <f t="shared" si="1"/>
        <v>7</v>
      </c>
      <c r="B11" s="15" t="s">
        <v>9</v>
      </c>
      <c r="C11" s="6">
        <v>8</v>
      </c>
      <c r="D11" s="8"/>
      <c r="E11" s="8"/>
      <c r="F11" s="4">
        <v>14</v>
      </c>
      <c r="G11" s="5"/>
    </row>
    <row r="12" spans="1:7" ht="61.5" customHeight="1">
      <c r="A12" s="4">
        <f t="shared" si="1"/>
        <v>8</v>
      </c>
      <c r="B12" s="15" t="s">
        <v>10</v>
      </c>
      <c r="C12" s="6">
        <v>9</v>
      </c>
      <c r="D12" s="8"/>
      <c r="E12" s="8"/>
      <c r="F12" s="4">
        <v>3</v>
      </c>
      <c r="G12" s="5"/>
    </row>
    <row r="13" spans="1:7" ht="60" customHeight="1">
      <c r="A13" s="4">
        <f t="shared" si="1"/>
        <v>9</v>
      </c>
      <c r="B13" s="15" t="s">
        <v>11</v>
      </c>
      <c r="C13" s="6">
        <v>10</v>
      </c>
      <c r="D13" s="8"/>
      <c r="E13" s="8"/>
      <c r="F13" s="4">
        <v>5</v>
      </c>
      <c r="G13" s="5"/>
    </row>
    <row r="14" spans="1:7" ht="60" customHeight="1">
      <c r="A14" s="4">
        <f t="shared" si="1"/>
        <v>10</v>
      </c>
      <c r="B14" s="15" t="s">
        <v>12</v>
      </c>
      <c r="C14" s="6">
        <v>11</v>
      </c>
      <c r="D14" s="8"/>
      <c r="E14" s="8"/>
      <c r="F14" s="4">
        <v>2</v>
      </c>
      <c r="G14" s="5"/>
    </row>
    <row r="15" spans="1:7" ht="66" customHeight="1">
      <c r="A15" s="4">
        <f t="shared" si="1"/>
        <v>11</v>
      </c>
      <c r="B15" s="15" t="s">
        <v>13</v>
      </c>
      <c r="C15" s="6">
        <v>12</v>
      </c>
      <c r="D15" s="8"/>
      <c r="E15" s="8"/>
      <c r="F15" s="4">
        <v>3</v>
      </c>
      <c r="G15" s="5"/>
    </row>
    <row r="16" spans="1:7" ht="110.25" customHeight="1">
      <c r="A16" s="4">
        <f t="shared" si="1"/>
        <v>12</v>
      </c>
      <c r="B16" s="15" t="s">
        <v>14</v>
      </c>
      <c r="C16" s="6">
        <v>13</v>
      </c>
      <c r="D16" s="8"/>
      <c r="E16" s="8"/>
      <c r="F16" s="4">
        <v>2</v>
      </c>
      <c r="G16" s="5"/>
    </row>
    <row r="17" spans="1:8" ht="107.25" customHeight="1">
      <c r="A17" s="4">
        <f t="shared" si="1"/>
        <v>13</v>
      </c>
      <c r="B17" s="15" t="s">
        <v>16</v>
      </c>
      <c r="C17" s="1"/>
      <c r="E17" s="8"/>
      <c r="F17" s="4">
        <v>1</v>
      </c>
      <c r="G17" s="5"/>
      <c r="H17" s="8" t="s">
        <v>15</v>
      </c>
    </row>
    <row r="18" spans="1:8" ht="61.5" customHeight="1">
      <c r="A18" s="4">
        <f t="shared" si="1"/>
        <v>14</v>
      </c>
      <c r="B18" s="15" t="s">
        <v>39</v>
      </c>
      <c r="C18" s="6">
        <v>14</v>
      </c>
      <c r="D18" s="8"/>
      <c r="E18" s="8"/>
      <c r="F18" s="4">
        <v>11</v>
      </c>
      <c r="G18" s="5"/>
    </row>
    <row r="19" spans="1:8" ht="73.5" customHeight="1">
      <c r="A19" s="4">
        <f t="shared" si="1"/>
        <v>15</v>
      </c>
      <c r="B19" s="15" t="s">
        <v>17</v>
      </c>
      <c r="C19" s="6">
        <v>15</v>
      </c>
      <c r="D19" s="8"/>
      <c r="E19" s="8"/>
      <c r="F19" s="4">
        <v>6</v>
      </c>
      <c r="G19" s="5"/>
    </row>
    <row r="20" spans="1:8" ht="71.25" customHeight="1">
      <c r="A20" s="4">
        <f t="shared" si="1"/>
        <v>16</v>
      </c>
      <c r="B20" s="15" t="s">
        <v>18</v>
      </c>
      <c r="C20" s="6">
        <v>16</v>
      </c>
      <c r="D20" s="8"/>
      <c r="E20" s="8"/>
      <c r="F20" s="4">
        <v>6</v>
      </c>
      <c r="G20" s="5"/>
    </row>
    <row r="21" spans="1:8" ht="108" customHeight="1">
      <c r="A21" s="4">
        <f t="shared" si="1"/>
        <v>17</v>
      </c>
      <c r="B21" s="15" t="s">
        <v>19</v>
      </c>
      <c r="C21" s="6">
        <v>17</v>
      </c>
      <c r="D21" s="8"/>
      <c r="E21" s="8"/>
      <c r="F21" s="4">
        <v>11</v>
      </c>
      <c r="G21" s="5"/>
    </row>
    <row r="22" spans="1:8" ht="63" customHeight="1">
      <c r="A22" s="4">
        <f t="shared" si="1"/>
        <v>18</v>
      </c>
      <c r="B22" s="15" t="s">
        <v>20</v>
      </c>
      <c r="C22" s="6">
        <v>18</v>
      </c>
      <c r="D22" s="8"/>
      <c r="E22" s="8"/>
      <c r="F22" s="4">
        <v>5</v>
      </c>
      <c r="G22" s="5"/>
    </row>
    <row r="23" spans="1:8" ht="109.5" customHeight="1">
      <c r="A23" s="4">
        <f t="shared" si="1"/>
        <v>19</v>
      </c>
      <c r="B23" s="15" t="s">
        <v>21</v>
      </c>
      <c r="C23" s="6">
        <v>19</v>
      </c>
      <c r="D23" s="8"/>
      <c r="E23" s="8"/>
      <c r="F23" s="4">
        <v>5</v>
      </c>
      <c r="G23" s="5"/>
    </row>
    <row r="24" spans="1:8" ht="110.25" customHeight="1">
      <c r="A24" s="4">
        <f t="shared" si="1"/>
        <v>20</v>
      </c>
      <c r="B24" s="15" t="s">
        <v>22</v>
      </c>
      <c r="C24" s="6">
        <v>20</v>
      </c>
      <c r="D24" s="8"/>
      <c r="E24" s="8"/>
      <c r="F24" s="4">
        <v>3</v>
      </c>
      <c r="G24" s="5"/>
    </row>
    <row r="25" spans="1:8" ht="62.25" customHeight="1">
      <c r="A25" s="4">
        <f t="shared" si="1"/>
        <v>21</v>
      </c>
      <c r="B25" s="15" t="s">
        <v>23</v>
      </c>
      <c r="C25" s="6">
        <v>21</v>
      </c>
      <c r="D25" s="8"/>
      <c r="E25" s="8"/>
      <c r="F25" s="4">
        <v>12</v>
      </c>
      <c r="G25" s="5"/>
    </row>
    <row r="26" spans="1:8" ht="61.5" customHeight="1">
      <c r="A26" s="4">
        <f t="shared" si="1"/>
        <v>22</v>
      </c>
      <c r="B26" s="22" t="s">
        <v>25</v>
      </c>
      <c r="C26" s="3">
        <v>23</v>
      </c>
      <c r="D26" s="9"/>
      <c r="E26" s="9"/>
      <c r="F26" s="4">
        <v>1</v>
      </c>
      <c r="G26" s="5"/>
    </row>
    <row r="27" spans="1:8" ht="60.75" customHeight="1">
      <c r="A27" s="4">
        <f t="shared" si="1"/>
        <v>23</v>
      </c>
      <c r="B27" s="15" t="s">
        <v>24</v>
      </c>
      <c r="C27" s="6">
        <v>24</v>
      </c>
      <c r="D27" s="8"/>
      <c r="E27" s="8"/>
      <c r="F27" s="4">
        <v>12</v>
      </c>
      <c r="G27" s="5"/>
    </row>
    <row r="28" spans="1:8" ht="75" customHeight="1">
      <c r="A28" s="4">
        <f t="shared" si="1"/>
        <v>24</v>
      </c>
      <c r="B28" s="15" t="s">
        <v>26</v>
      </c>
      <c r="C28" s="6">
        <v>25</v>
      </c>
      <c r="D28" s="8"/>
      <c r="E28" s="8"/>
      <c r="F28" s="4">
        <v>30</v>
      </c>
      <c r="G28" s="5"/>
    </row>
    <row r="29" spans="1:8" ht="57" customHeight="1">
      <c r="A29" s="4">
        <f t="shared" si="1"/>
        <v>25</v>
      </c>
      <c r="B29" s="15" t="s">
        <v>27</v>
      </c>
      <c r="C29" s="6">
        <v>26</v>
      </c>
      <c r="D29" s="8"/>
      <c r="E29" s="8"/>
      <c r="F29" s="4">
        <v>10</v>
      </c>
      <c r="G29" s="5"/>
    </row>
    <row r="30" spans="1:8" ht="111.75" customHeight="1">
      <c r="A30" s="4">
        <f t="shared" si="1"/>
        <v>26</v>
      </c>
      <c r="B30" s="23" t="s">
        <v>30</v>
      </c>
      <c r="C30" s="6"/>
      <c r="D30" s="8"/>
      <c r="E30" s="8"/>
      <c r="F30" s="4">
        <v>11</v>
      </c>
      <c r="G30" s="5"/>
    </row>
    <row r="31" spans="1:8" ht="108" customHeight="1">
      <c r="A31" s="4">
        <f t="shared" si="1"/>
        <v>27</v>
      </c>
      <c r="B31" s="15" t="s">
        <v>28</v>
      </c>
      <c r="C31" s="6"/>
      <c r="D31" s="8"/>
      <c r="E31" s="8"/>
      <c r="F31" s="4">
        <v>30</v>
      </c>
      <c r="G31" s="5"/>
    </row>
    <row r="32" spans="1:8" ht="108.75" customHeight="1">
      <c r="A32" s="4">
        <f t="shared" si="1"/>
        <v>28</v>
      </c>
      <c r="B32" s="15" t="s">
        <v>29</v>
      </c>
      <c r="C32" s="6"/>
      <c r="D32" s="8"/>
      <c r="E32" s="8"/>
      <c r="F32" s="4"/>
      <c r="G32" s="5"/>
    </row>
    <row r="33" spans="1:7" ht="63.75" customHeight="1">
      <c r="A33" s="4">
        <f t="shared" si="1"/>
        <v>29</v>
      </c>
      <c r="B33" s="23" t="s">
        <v>31</v>
      </c>
      <c r="C33" s="17"/>
      <c r="D33" s="18"/>
      <c r="E33" s="18"/>
      <c r="F33" s="19">
        <v>1</v>
      </c>
      <c r="G33" s="5"/>
    </row>
    <row r="34" spans="1:7" ht="62.25" customHeight="1">
      <c r="A34" s="4">
        <f t="shared" si="1"/>
        <v>30</v>
      </c>
      <c r="B34" s="23" t="s">
        <v>33</v>
      </c>
      <c r="C34" s="17"/>
      <c r="D34" s="18"/>
      <c r="E34" s="18"/>
      <c r="F34" s="19">
        <v>2</v>
      </c>
      <c r="G34" s="5"/>
    </row>
    <row r="35" spans="1:7" ht="66" customHeight="1">
      <c r="A35" s="4">
        <f t="shared" si="1"/>
        <v>31</v>
      </c>
      <c r="B35" s="23" t="s">
        <v>32</v>
      </c>
      <c r="C35" s="17"/>
      <c r="D35" s="18"/>
      <c r="E35" s="18"/>
      <c r="F35" s="19">
        <v>2</v>
      </c>
      <c r="G35" s="5"/>
    </row>
    <row r="36" spans="1:7" ht="60" customHeight="1">
      <c r="A36" s="4">
        <f t="shared" si="1"/>
        <v>32</v>
      </c>
      <c r="B36" s="23" t="s">
        <v>34</v>
      </c>
      <c r="C36" s="17"/>
      <c r="D36" s="18"/>
      <c r="E36" s="18"/>
      <c r="F36" s="19">
        <v>1</v>
      </c>
      <c r="G36" s="7"/>
    </row>
    <row r="37" spans="1:7" ht="63.75" customHeight="1">
      <c r="A37" s="4">
        <f t="shared" si="1"/>
        <v>33</v>
      </c>
      <c r="B37" s="23" t="s">
        <v>51</v>
      </c>
      <c r="C37" s="17"/>
      <c r="D37" s="18"/>
      <c r="E37" s="18"/>
      <c r="F37" s="19">
        <v>3</v>
      </c>
      <c r="G37" s="7"/>
    </row>
    <row r="38" spans="1:7" ht="64.5" customHeight="1">
      <c r="A38" s="4">
        <f t="shared" si="1"/>
        <v>34</v>
      </c>
      <c r="B38" s="23" t="s">
        <v>41</v>
      </c>
      <c r="C38" s="17"/>
      <c r="D38" s="18"/>
      <c r="E38" s="18"/>
      <c r="F38" s="20">
        <v>2</v>
      </c>
      <c r="G38" s="5"/>
    </row>
    <row r="39" spans="1:7" ht="62.25" customHeight="1">
      <c r="A39" s="4">
        <f t="shared" si="1"/>
        <v>35</v>
      </c>
      <c r="B39" s="23" t="s">
        <v>42</v>
      </c>
      <c r="C39" s="17"/>
      <c r="D39" s="18"/>
      <c r="E39" s="18"/>
      <c r="F39" s="20">
        <v>2</v>
      </c>
      <c r="G39" s="5"/>
    </row>
    <row r="40" spans="1:7" ht="61.5" customHeight="1">
      <c r="A40" s="4">
        <f t="shared" si="1"/>
        <v>36</v>
      </c>
      <c r="B40" s="23" t="s">
        <v>43</v>
      </c>
      <c r="C40" s="17"/>
      <c r="D40" s="18"/>
      <c r="E40" s="18"/>
      <c r="F40" s="20">
        <v>1</v>
      </c>
      <c r="G40" s="5"/>
    </row>
    <row r="41" spans="1:7" ht="60" customHeight="1">
      <c r="A41" s="4">
        <f t="shared" si="1"/>
        <v>37</v>
      </c>
      <c r="B41" s="23" t="s">
        <v>44</v>
      </c>
      <c r="C41" s="17"/>
      <c r="D41" s="18"/>
      <c r="E41" s="18"/>
      <c r="F41" s="20">
        <v>1</v>
      </c>
      <c r="G41" s="5"/>
    </row>
    <row r="42" spans="1:7" ht="63.75" customHeight="1">
      <c r="A42" s="4">
        <f t="shared" si="1"/>
        <v>38</v>
      </c>
      <c r="B42" s="23" t="s">
        <v>45</v>
      </c>
      <c r="C42" s="17"/>
      <c r="D42" s="18"/>
      <c r="E42" s="18"/>
      <c r="F42" s="20">
        <v>1</v>
      </c>
      <c r="G42" s="5"/>
    </row>
    <row r="43" spans="1:7" ht="63.75" customHeight="1">
      <c r="A43" s="4">
        <f t="shared" si="1"/>
        <v>39</v>
      </c>
      <c r="B43" s="23" t="s">
        <v>46</v>
      </c>
      <c r="C43" s="17"/>
      <c r="D43" s="18"/>
      <c r="E43" s="18"/>
      <c r="F43" s="20">
        <v>1</v>
      </c>
      <c r="G43" s="5"/>
    </row>
    <row r="44" spans="1:7" ht="63.75" customHeight="1">
      <c r="A44" s="4">
        <f t="shared" si="1"/>
        <v>40</v>
      </c>
      <c r="B44" s="23" t="s">
        <v>47</v>
      </c>
      <c r="C44" s="17"/>
      <c r="D44" s="18"/>
      <c r="E44" s="18"/>
      <c r="F44" s="20">
        <v>1</v>
      </c>
      <c r="G44" s="5"/>
    </row>
    <row r="45" spans="1:7" ht="63.75" customHeight="1">
      <c r="A45" s="4">
        <f t="shared" si="1"/>
        <v>41</v>
      </c>
      <c r="B45" s="23" t="s">
        <v>48</v>
      </c>
      <c r="C45" s="17"/>
      <c r="D45" s="18"/>
      <c r="E45" s="18"/>
      <c r="F45" s="20">
        <v>1</v>
      </c>
      <c r="G45" s="5"/>
    </row>
    <row r="46" spans="1:7" ht="68.25" customHeight="1">
      <c r="A46" s="4">
        <f t="shared" si="1"/>
        <v>42</v>
      </c>
      <c r="B46" s="23" t="s">
        <v>49</v>
      </c>
      <c r="C46" s="17"/>
      <c r="D46" s="18"/>
      <c r="E46" s="18"/>
      <c r="F46" s="20">
        <v>2</v>
      </c>
      <c r="G46" s="5"/>
    </row>
    <row r="47" spans="1:7" ht="70.5" customHeight="1">
      <c r="A47" s="4">
        <f t="shared" si="1"/>
        <v>43</v>
      </c>
      <c r="B47" s="23" t="s">
        <v>50</v>
      </c>
      <c r="C47" s="17"/>
      <c r="D47" s="18"/>
      <c r="E47" s="18"/>
      <c r="F47" s="20">
        <v>1</v>
      </c>
      <c r="G47" s="5"/>
    </row>
    <row r="48" spans="1:7" ht="65.25" customHeight="1">
      <c r="A48" s="4">
        <f t="shared" si="1"/>
        <v>44</v>
      </c>
      <c r="B48" s="24" t="s">
        <v>40</v>
      </c>
      <c r="C48" s="17"/>
      <c r="D48" s="18"/>
      <c r="E48" s="18"/>
      <c r="F48" s="19">
        <v>26</v>
      </c>
      <c r="G48" s="16"/>
    </row>
    <row r="49" spans="1:7" ht="83.25" customHeight="1">
      <c r="A49" s="4">
        <f t="shared" si="1"/>
        <v>45</v>
      </c>
      <c r="B49" s="15" t="s">
        <v>52</v>
      </c>
      <c r="C49" s="1"/>
      <c r="D49" s="16"/>
      <c r="E49" s="16"/>
      <c r="F49" s="4"/>
      <c r="G49" s="16"/>
    </row>
  </sheetData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F40"/>
  <sheetViews>
    <sheetView tabSelected="1" workbookViewId="0">
      <selection activeCell="C43" sqref="C43"/>
    </sheetView>
  </sheetViews>
  <sheetFormatPr defaultRowHeight="15"/>
  <cols>
    <col min="2" max="2" width="44" customWidth="1"/>
    <col min="3" max="3" width="12.5703125" customWidth="1"/>
    <col min="4" max="4" width="11.42578125" customWidth="1"/>
    <col min="5" max="5" width="18.140625" customWidth="1"/>
    <col min="6" max="6" width="13.85546875" customWidth="1"/>
  </cols>
  <sheetData>
    <row r="2" spans="1:6" ht="31.5">
      <c r="A2" s="25" t="s">
        <v>53</v>
      </c>
      <c r="B2" s="25" t="s">
        <v>1</v>
      </c>
      <c r="C2" s="26" t="s">
        <v>82</v>
      </c>
      <c r="D2" s="25" t="s">
        <v>54</v>
      </c>
      <c r="E2" s="26" t="s">
        <v>55</v>
      </c>
      <c r="F2" s="25" t="s">
        <v>56</v>
      </c>
    </row>
    <row r="3" spans="1:6" ht="18.75">
      <c r="A3" s="27">
        <v>1</v>
      </c>
      <c r="B3" s="28" t="s">
        <v>57</v>
      </c>
      <c r="C3" s="29" t="s">
        <v>83</v>
      </c>
      <c r="D3" s="30">
        <v>2</v>
      </c>
      <c r="E3" s="31">
        <v>214.76</v>
      </c>
      <c r="F3" s="27">
        <f>D3*E3</f>
        <v>429.52</v>
      </c>
    </row>
    <row r="4" spans="1:6" ht="18.75">
      <c r="A4" s="27">
        <f>A3+1</f>
        <v>2</v>
      </c>
      <c r="B4" s="28" t="s">
        <v>58</v>
      </c>
      <c r="C4" s="29" t="s">
        <v>83</v>
      </c>
      <c r="D4" s="30">
        <v>3</v>
      </c>
      <c r="E4" s="31">
        <v>74.260000000000005</v>
      </c>
      <c r="F4" s="27">
        <f t="shared" ref="F4:F39" si="0">D4*E4</f>
        <v>222.78000000000003</v>
      </c>
    </row>
    <row r="5" spans="1:6" ht="21" customHeight="1">
      <c r="A5" s="27">
        <f t="shared" ref="A5:A39" si="1">A4+1</f>
        <v>3</v>
      </c>
      <c r="B5" s="28" t="s">
        <v>59</v>
      </c>
      <c r="C5" s="29" t="s">
        <v>83</v>
      </c>
      <c r="D5" s="30">
        <v>3</v>
      </c>
      <c r="E5" s="31">
        <v>47.46</v>
      </c>
      <c r="F5" s="27">
        <f t="shared" si="0"/>
        <v>142.38</v>
      </c>
    </row>
    <row r="6" spans="1:6" ht="18.75">
      <c r="A6" s="27">
        <f t="shared" si="1"/>
        <v>4</v>
      </c>
      <c r="B6" s="28" t="s">
        <v>60</v>
      </c>
      <c r="C6" s="29" t="s">
        <v>83</v>
      </c>
      <c r="D6" s="30">
        <v>4</v>
      </c>
      <c r="E6" s="31">
        <v>71.22</v>
      </c>
      <c r="F6" s="27">
        <f t="shared" si="0"/>
        <v>284.88</v>
      </c>
    </row>
    <row r="7" spans="1:6" ht="18.75">
      <c r="A7" s="27">
        <f t="shared" si="1"/>
        <v>5</v>
      </c>
      <c r="B7" s="28" t="s">
        <v>61</v>
      </c>
      <c r="C7" s="29" t="s">
        <v>83</v>
      </c>
      <c r="D7" s="30">
        <v>3</v>
      </c>
      <c r="E7" s="31">
        <v>28.45</v>
      </c>
      <c r="F7" s="27">
        <f t="shared" si="0"/>
        <v>85.35</v>
      </c>
    </row>
    <row r="8" spans="1:6" ht="18.75">
      <c r="A8" s="27">
        <f t="shared" si="1"/>
        <v>6</v>
      </c>
      <c r="B8" s="28" t="s">
        <v>62</v>
      </c>
      <c r="C8" s="29" t="s">
        <v>83</v>
      </c>
      <c r="D8" s="30">
        <v>16</v>
      </c>
      <c r="E8" s="31">
        <v>37.630000000000003</v>
      </c>
      <c r="F8" s="27">
        <f t="shared" si="0"/>
        <v>602.08000000000004</v>
      </c>
    </row>
    <row r="9" spans="1:6" ht="18.75">
      <c r="A9" s="27">
        <f t="shared" si="1"/>
        <v>7</v>
      </c>
      <c r="B9" s="28" t="s">
        <v>63</v>
      </c>
      <c r="C9" s="29" t="s">
        <v>83</v>
      </c>
      <c r="D9" s="30">
        <v>14</v>
      </c>
      <c r="E9" s="31">
        <v>19</v>
      </c>
      <c r="F9" s="27">
        <f t="shared" si="0"/>
        <v>266</v>
      </c>
    </row>
    <row r="10" spans="1:6" ht="18.75" customHeight="1">
      <c r="A10" s="27">
        <f t="shared" si="1"/>
        <v>8</v>
      </c>
      <c r="B10" s="28" t="s">
        <v>10</v>
      </c>
      <c r="C10" s="29" t="s">
        <v>83</v>
      </c>
      <c r="D10" s="30">
        <v>3</v>
      </c>
      <c r="E10" s="31">
        <v>109.55</v>
      </c>
      <c r="F10" s="27">
        <f t="shared" si="0"/>
        <v>328.65</v>
      </c>
    </row>
    <row r="11" spans="1:6" ht="17.25" customHeight="1">
      <c r="A11" s="27">
        <f t="shared" si="1"/>
        <v>9</v>
      </c>
      <c r="B11" s="28" t="s">
        <v>11</v>
      </c>
      <c r="C11" s="29" t="s">
        <v>83</v>
      </c>
      <c r="D11" s="30">
        <v>5</v>
      </c>
      <c r="E11" s="31">
        <v>49.08</v>
      </c>
      <c r="F11" s="27">
        <f t="shared" si="0"/>
        <v>245.39999999999998</v>
      </c>
    </row>
    <row r="12" spans="1:6" ht="18.75">
      <c r="A12" s="27">
        <f t="shared" si="1"/>
        <v>10</v>
      </c>
      <c r="B12" s="28" t="s">
        <v>64</v>
      </c>
      <c r="C12" s="29" t="s">
        <v>83</v>
      </c>
      <c r="D12" s="30">
        <v>3</v>
      </c>
      <c r="E12" s="31">
        <v>95.08</v>
      </c>
      <c r="F12" s="27">
        <f t="shared" si="0"/>
        <v>285.24</v>
      </c>
    </row>
    <row r="13" spans="1:6" ht="18.75">
      <c r="A13" s="27">
        <f t="shared" si="1"/>
        <v>11</v>
      </c>
      <c r="B13" s="28" t="s">
        <v>65</v>
      </c>
      <c r="C13" s="29" t="s">
        <v>83</v>
      </c>
      <c r="D13" s="30">
        <v>11</v>
      </c>
      <c r="E13" s="31">
        <v>15.02</v>
      </c>
      <c r="F13" s="27">
        <f t="shared" si="0"/>
        <v>165.22</v>
      </c>
    </row>
    <row r="14" spans="1:6" ht="18.75">
      <c r="A14" s="27">
        <f t="shared" si="1"/>
        <v>12</v>
      </c>
      <c r="B14" s="28" t="s">
        <v>66</v>
      </c>
      <c r="C14" s="29" t="s">
        <v>83</v>
      </c>
      <c r="D14" s="30">
        <v>6</v>
      </c>
      <c r="E14" s="31">
        <v>77.3</v>
      </c>
      <c r="F14" s="27">
        <f t="shared" si="0"/>
        <v>463.79999999999995</v>
      </c>
    </row>
    <row r="15" spans="1:6" ht="18.75">
      <c r="A15" s="27">
        <f t="shared" si="1"/>
        <v>13</v>
      </c>
      <c r="B15" s="28" t="s">
        <v>67</v>
      </c>
      <c r="C15" s="29" t="s">
        <v>83</v>
      </c>
      <c r="D15" s="30">
        <v>11</v>
      </c>
      <c r="E15" s="31">
        <v>47.44</v>
      </c>
      <c r="F15" s="27">
        <f t="shared" si="0"/>
        <v>521.83999999999992</v>
      </c>
    </row>
    <row r="16" spans="1:6" ht="19.5" customHeight="1">
      <c r="A16" s="27">
        <f t="shared" si="1"/>
        <v>14</v>
      </c>
      <c r="B16" s="28" t="s">
        <v>20</v>
      </c>
      <c r="C16" s="29" t="s">
        <v>83</v>
      </c>
      <c r="D16" s="30">
        <v>5</v>
      </c>
      <c r="E16" s="31">
        <v>198.82</v>
      </c>
      <c r="F16" s="27">
        <f t="shared" si="0"/>
        <v>994.09999999999991</v>
      </c>
    </row>
    <row r="17" spans="1:6" ht="18.75">
      <c r="A17" s="27">
        <f t="shared" si="1"/>
        <v>15</v>
      </c>
      <c r="B17" s="28" t="s">
        <v>68</v>
      </c>
      <c r="C17" s="29" t="s">
        <v>83</v>
      </c>
      <c r="D17" s="30">
        <v>5</v>
      </c>
      <c r="E17" s="31">
        <v>23.42</v>
      </c>
      <c r="F17" s="27">
        <f t="shared" si="0"/>
        <v>117.10000000000001</v>
      </c>
    </row>
    <row r="18" spans="1:6" ht="18.75">
      <c r="A18" s="27">
        <f t="shared" si="1"/>
        <v>16</v>
      </c>
      <c r="B18" s="28" t="s">
        <v>69</v>
      </c>
      <c r="C18" s="29" t="s">
        <v>83</v>
      </c>
      <c r="D18" s="30">
        <v>12</v>
      </c>
      <c r="E18" s="31">
        <v>12.71</v>
      </c>
      <c r="F18" s="27">
        <f t="shared" si="0"/>
        <v>152.52000000000001</v>
      </c>
    </row>
    <row r="19" spans="1:6" ht="18.75">
      <c r="A19" s="27">
        <f t="shared" si="1"/>
        <v>17</v>
      </c>
      <c r="B19" s="28" t="s">
        <v>70</v>
      </c>
      <c r="C19" s="29" t="s">
        <v>83</v>
      </c>
      <c r="D19" s="30">
        <v>1</v>
      </c>
      <c r="E19" s="31">
        <v>299.5</v>
      </c>
      <c r="F19" s="27">
        <f t="shared" si="0"/>
        <v>299.5</v>
      </c>
    </row>
    <row r="20" spans="1:6" ht="18.75">
      <c r="A20" s="27">
        <f t="shared" si="1"/>
        <v>18</v>
      </c>
      <c r="B20" s="28" t="s">
        <v>71</v>
      </c>
      <c r="C20" s="29" t="s">
        <v>83</v>
      </c>
      <c r="D20" s="30">
        <v>12</v>
      </c>
      <c r="E20" s="31">
        <v>20.68</v>
      </c>
      <c r="F20" s="27">
        <f t="shared" si="0"/>
        <v>248.16</v>
      </c>
    </row>
    <row r="21" spans="1:6" ht="18.75">
      <c r="A21" s="27">
        <f t="shared" si="1"/>
        <v>19</v>
      </c>
      <c r="B21" s="32" t="s">
        <v>72</v>
      </c>
      <c r="C21" s="29" t="s">
        <v>83</v>
      </c>
      <c r="D21" s="30">
        <v>19</v>
      </c>
      <c r="E21" s="31">
        <v>8.24</v>
      </c>
      <c r="F21" s="27">
        <f t="shared" si="0"/>
        <v>156.56</v>
      </c>
    </row>
    <row r="22" spans="1:6" ht="18.75">
      <c r="A22" s="27">
        <f t="shared" si="1"/>
        <v>20</v>
      </c>
      <c r="B22" s="28" t="s">
        <v>73</v>
      </c>
      <c r="C22" s="29" t="s">
        <v>83</v>
      </c>
      <c r="D22" s="30">
        <v>29</v>
      </c>
      <c r="E22" s="31">
        <v>9.26</v>
      </c>
      <c r="F22" s="27">
        <f>D22*E22</f>
        <v>268.54000000000002</v>
      </c>
    </row>
    <row r="23" spans="1:6" ht="18.75">
      <c r="A23" s="27">
        <f t="shared" si="1"/>
        <v>21</v>
      </c>
      <c r="B23" s="28" t="s">
        <v>74</v>
      </c>
      <c r="C23" s="29" t="s">
        <v>83</v>
      </c>
      <c r="D23" s="30" t="s">
        <v>81</v>
      </c>
      <c r="E23" s="31">
        <v>19.600000000000001</v>
      </c>
      <c r="F23" s="27">
        <f>33*19.6</f>
        <v>646.80000000000007</v>
      </c>
    </row>
    <row r="24" spans="1:6" ht="18.75">
      <c r="A24" s="27">
        <f t="shared" si="1"/>
        <v>22</v>
      </c>
      <c r="B24" s="32" t="s">
        <v>75</v>
      </c>
      <c r="C24" s="29" t="s">
        <v>83</v>
      </c>
      <c r="D24" s="30">
        <v>1</v>
      </c>
      <c r="E24" s="31">
        <v>2642.27</v>
      </c>
      <c r="F24" s="27">
        <f t="shared" si="0"/>
        <v>2642.27</v>
      </c>
    </row>
    <row r="25" spans="1:6" ht="18.75">
      <c r="A25" s="27">
        <f t="shared" si="1"/>
        <v>23</v>
      </c>
      <c r="B25" s="32" t="s">
        <v>76</v>
      </c>
      <c r="C25" s="29" t="s">
        <v>83</v>
      </c>
      <c r="D25" s="30">
        <v>2</v>
      </c>
      <c r="E25" s="31">
        <v>558.82000000000005</v>
      </c>
      <c r="F25" s="27">
        <f t="shared" si="0"/>
        <v>1117.6400000000001</v>
      </c>
    </row>
    <row r="26" spans="1:6" ht="18.75">
      <c r="A26" s="27">
        <f t="shared" si="1"/>
        <v>24</v>
      </c>
      <c r="B26" s="32" t="s">
        <v>77</v>
      </c>
      <c r="C26" s="29" t="s">
        <v>83</v>
      </c>
      <c r="D26" s="30">
        <v>2</v>
      </c>
      <c r="E26" s="31">
        <v>490.88</v>
      </c>
      <c r="F26" s="27">
        <f t="shared" si="0"/>
        <v>981.76</v>
      </c>
    </row>
    <row r="27" spans="1:6" ht="18.75">
      <c r="A27" s="27">
        <f t="shared" si="1"/>
        <v>25</v>
      </c>
      <c r="B27" s="32" t="s">
        <v>78</v>
      </c>
      <c r="C27" s="29" t="s">
        <v>83</v>
      </c>
      <c r="D27" s="30">
        <v>1</v>
      </c>
      <c r="E27" s="31">
        <v>175.32</v>
      </c>
      <c r="F27" s="27">
        <f t="shared" si="0"/>
        <v>175.32</v>
      </c>
    </row>
    <row r="28" spans="1:6" ht="18.75">
      <c r="A28" s="27">
        <f t="shared" si="1"/>
        <v>26</v>
      </c>
      <c r="B28" s="32" t="s">
        <v>79</v>
      </c>
      <c r="C28" s="29" t="s">
        <v>83</v>
      </c>
      <c r="D28" s="30">
        <v>3</v>
      </c>
      <c r="E28" s="31">
        <v>45.23</v>
      </c>
      <c r="F28" s="27">
        <f t="shared" si="0"/>
        <v>135.69</v>
      </c>
    </row>
    <row r="29" spans="1:6" ht="18.75">
      <c r="A29" s="27">
        <f t="shared" si="1"/>
        <v>27</v>
      </c>
      <c r="B29" s="32" t="s">
        <v>41</v>
      </c>
      <c r="C29" s="29" t="s">
        <v>83</v>
      </c>
      <c r="D29" s="33">
        <v>2</v>
      </c>
      <c r="E29" s="31">
        <v>245.6</v>
      </c>
      <c r="F29" s="27">
        <f t="shared" si="0"/>
        <v>491.2</v>
      </c>
    </row>
    <row r="30" spans="1:6" ht="18.75">
      <c r="A30" s="27">
        <f t="shared" si="1"/>
        <v>28</v>
      </c>
      <c r="B30" s="32" t="s">
        <v>42</v>
      </c>
      <c r="C30" s="29" t="s">
        <v>83</v>
      </c>
      <c r="D30" s="33">
        <v>2</v>
      </c>
      <c r="E30" s="31">
        <v>504.4</v>
      </c>
      <c r="F30" s="27">
        <f t="shared" si="0"/>
        <v>1008.8</v>
      </c>
    </row>
    <row r="31" spans="1:6" ht="18.75">
      <c r="A31" s="27">
        <f t="shared" si="1"/>
        <v>29</v>
      </c>
      <c r="B31" s="32" t="s">
        <v>43</v>
      </c>
      <c r="C31" s="29" t="s">
        <v>83</v>
      </c>
      <c r="D31" s="33">
        <v>1</v>
      </c>
      <c r="E31" s="31">
        <v>553.79999999999995</v>
      </c>
      <c r="F31" s="27">
        <f t="shared" si="0"/>
        <v>553.79999999999995</v>
      </c>
    </row>
    <row r="32" spans="1:6" ht="18.75">
      <c r="A32" s="27">
        <f t="shared" si="1"/>
        <v>30</v>
      </c>
      <c r="B32" s="32" t="s">
        <v>44</v>
      </c>
      <c r="C32" s="29" t="s">
        <v>83</v>
      </c>
      <c r="D32" s="33">
        <v>1</v>
      </c>
      <c r="E32" s="31">
        <v>127.4</v>
      </c>
      <c r="F32" s="27">
        <f t="shared" si="0"/>
        <v>127.4</v>
      </c>
    </row>
    <row r="33" spans="1:6" ht="18.75">
      <c r="A33" s="27">
        <f t="shared" si="1"/>
        <v>31</v>
      </c>
      <c r="B33" s="32" t="s">
        <v>45</v>
      </c>
      <c r="C33" s="29" t="s">
        <v>83</v>
      </c>
      <c r="D33" s="33">
        <v>1</v>
      </c>
      <c r="E33" s="31">
        <v>2697.31</v>
      </c>
      <c r="F33" s="27">
        <f t="shared" si="0"/>
        <v>2697.31</v>
      </c>
    </row>
    <row r="34" spans="1:6" ht="18.75">
      <c r="A34" s="27">
        <f t="shared" si="1"/>
        <v>32</v>
      </c>
      <c r="B34" s="32" t="s">
        <v>46</v>
      </c>
      <c r="C34" s="29" t="s">
        <v>83</v>
      </c>
      <c r="D34" s="33">
        <v>1</v>
      </c>
      <c r="E34" s="31">
        <v>1166.04</v>
      </c>
      <c r="F34" s="27">
        <f t="shared" si="0"/>
        <v>1166.04</v>
      </c>
    </row>
    <row r="35" spans="1:6" ht="18.75">
      <c r="A35" s="27">
        <f t="shared" si="1"/>
        <v>33</v>
      </c>
      <c r="B35" s="32" t="s">
        <v>47</v>
      </c>
      <c r="C35" s="29" t="s">
        <v>83</v>
      </c>
      <c r="D35" s="33">
        <v>1</v>
      </c>
      <c r="E35" s="31">
        <v>553.79999999999995</v>
      </c>
      <c r="F35" s="27">
        <f t="shared" si="0"/>
        <v>553.79999999999995</v>
      </c>
    </row>
    <row r="36" spans="1:6" ht="18" customHeight="1">
      <c r="A36" s="27">
        <f t="shared" si="1"/>
        <v>34</v>
      </c>
      <c r="B36" s="32" t="s">
        <v>48</v>
      </c>
      <c r="C36" s="29" t="s">
        <v>83</v>
      </c>
      <c r="D36" s="33">
        <v>1</v>
      </c>
      <c r="E36" s="31">
        <v>91.2</v>
      </c>
      <c r="F36" s="27">
        <f t="shared" si="0"/>
        <v>91.2</v>
      </c>
    </row>
    <row r="37" spans="1:6" ht="24" customHeight="1">
      <c r="A37" s="27">
        <f t="shared" si="1"/>
        <v>35</v>
      </c>
      <c r="B37" s="32" t="s">
        <v>49</v>
      </c>
      <c r="C37" s="29" t="s">
        <v>83</v>
      </c>
      <c r="D37" s="33">
        <v>2</v>
      </c>
      <c r="E37" s="31">
        <v>215.8</v>
      </c>
      <c r="F37" s="27">
        <f t="shared" si="0"/>
        <v>431.6</v>
      </c>
    </row>
    <row r="38" spans="1:6" ht="18.75" customHeight="1">
      <c r="A38" s="27">
        <f t="shared" si="1"/>
        <v>36</v>
      </c>
      <c r="B38" s="32" t="s">
        <v>50</v>
      </c>
      <c r="C38" s="29" t="s">
        <v>83</v>
      </c>
      <c r="D38" s="33">
        <v>1</v>
      </c>
      <c r="E38" s="31">
        <v>215.8</v>
      </c>
      <c r="F38" s="27">
        <f t="shared" si="0"/>
        <v>215.8</v>
      </c>
    </row>
    <row r="39" spans="1:6" ht="18.75">
      <c r="A39" s="27">
        <f t="shared" si="1"/>
        <v>37</v>
      </c>
      <c r="B39" s="28" t="s">
        <v>80</v>
      </c>
      <c r="C39" s="29" t="s">
        <v>83</v>
      </c>
      <c r="D39" s="30">
        <v>45</v>
      </c>
      <c r="E39" s="31">
        <v>74.12</v>
      </c>
      <c r="F39" s="27">
        <f t="shared" si="0"/>
        <v>3335.4</v>
      </c>
    </row>
    <row r="40" spans="1:6" ht="18.75">
      <c r="A40" s="34"/>
      <c r="B40" s="36" t="s">
        <v>84</v>
      </c>
      <c r="C40" s="35"/>
      <c r="D40" s="34"/>
      <c r="E40" s="34"/>
      <c r="F40" s="34">
        <f>SUM(F3:F39)</f>
        <v>22651.45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 фото</vt:lpstr>
      <vt:lpstr>с ценами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2025-03-27T11:49:23Z</dcterms:modified>
</cp:coreProperties>
</file>